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bookViews>
    <workbookView xWindow="0" yWindow="0" windowWidth="28800" windowHeight="13725"/>
  </bookViews>
  <sheets>
    <sheet name="puma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5" i="1" l="1"/>
  <c r="T6" i="1"/>
  <c r="T7" i="1"/>
  <c r="T4" i="1"/>
  <c r="S2" i="1"/>
  <c r="V7" i="1"/>
  <c r="V6" i="1"/>
  <c r="V5" i="1"/>
  <c r="V4" i="1"/>
  <c r="V2" i="1" l="1"/>
</calcChain>
</file>

<file path=xl/sharedStrings.xml><?xml version="1.0" encoding="utf-8"?>
<sst xmlns="http://schemas.openxmlformats.org/spreadsheetml/2006/main" count="39" uniqueCount="31">
  <si>
    <t>PIC</t>
  </si>
  <si>
    <t>Brand</t>
  </si>
  <si>
    <t xml:space="preserve">Gender </t>
  </si>
  <si>
    <t>Name</t>
  </si>
  <si>
    <t>SKU</t>
  </si>
  <si>
    <t>6</t>
  </si>
  <si>
    <t>6.5</t>
  </si>
  <si>
    <t>7</t>
  </si>
  <si>
    <t>7.5</t>
  </si>
  <si>
    <t>8</t>
  </si>
  <si>
    <t>8.5</t>
  </si>
  <si>
    <t>9</t>
  </si>
  <si>
    <t>9.5</t>
  </si>
  <si>
    <t>10</t>
  </si>
  <si>
    <t>10.5</t>
  </si>
  <si>
    <t>11</t>
  </si>
  <si>
    <t>11.5</t>
  </si>
  <si>
    <t>12</t>
  </si>
  <si>
    <t>WHS</t>
  </si>
  <si>
    <t>RRP</t>
  </si>
  <si>
    <t>PUMA</t>
  </si>
  <si>
    <t>Men</t>
  </si>
  <si>
    <t>381183-01</t>
  </si>
  <si>
    <t>381183-02</t>
  </si>
  <si>
    <t>381183-03</t>
  </si>
  <si>
    <t>107297-02</t>
  </si>
  <si>
    <t>QTY</t>
  </si>
  <si>
    <t>UK Size</t>
  </si>
  <si>
    <t>Total RRP</t>
  </si>
  <si>
    <t>Suede Bloc</t>
  </si>
  <si>
    <t>SOLARSMASH RCT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</si>
</sst>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5" formatCode="_-[$€-2]\ * #,##0.00_-;\-[$€-2]\ * #,##0.00_-;_-[$€-2]\ * &quot;-&quot;??_-;_-@_-"/>
    <numFmt numFmtId="166" formatCode="0;;;@"/>
  </numFmts>
  <fonts count="8">
    <font>
      <sz val="11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  <font>
      <b/>
      <sz val="8"/>
      <color theme="1"/>
      <name val="Aptos Narrow"/>
      <family val="2"/>
      <scheme val="minor"/>
    </font>
    <font>
      <sz val="8"/>
      <name val="Calibri Light"/>
      <family val="2"/>
    </font>
    <font>
      <b/>
      <sz val="8"/>
      <name val="Calibri Light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165" fontId="2" fillId="0" borderId="0" xfId="0" applyNumberFormat="1" applyFont="1"/>
    <xf numFmtId="165" fontId="3" fillId="0" borderId="0" xfId="0" applyNumberFormat="1" applyFont="1"/>
    <xf numFmtId="0" fontId="4" fillId="0" borderId="0" xfId="0" applyFont="1"/>
    <xf numFmtId="0" fontId="5" fillId="0" borderId="0" xfId="0" applyFont="1"/>
    <xf numFmtId="165" fontId="4" fillId="0" borderId="0" xfId="0" applyNumberFormat="1" applyFont="1"/>
    <xf numFmtId="0" fontId="6" fillId="0" borderId="0" xfId="0" applyFont="1"/>
    <xf numFmtId="166" fontId="7" fillId="0" borderId="0" xfId="0" applyNumberFormat="1" applyFont="1"/>
    <xf numFmtId="165" fontId="6" fillId="0" borderId="0" xfId="0" applyNumberFormat="1" applyFont="1"/>
    <xf numFmtId="0" fontId="6" fillId="2" borderId="1" xfId="0" applyFont="1" applyFill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49" fontId="7" fillId="3" borderId="1" xfId="0" applyNumberFormat="1" applyFont="1" applyFill="1" applyBorder="1" applyAlignment="1">
      <alignment horizontal="center" vertical="center" wrapText="1"/>
    </xf>
    <xf numFmtId="165" fontId="6" fillId="3" borderId="1" xfId="0" applyNumberFormat="1" applyFont="1" applyFill="1" applyBorder="1" applyAlignment="1">
      <alignment horizontal="center" vertical="center" wrapText="1"/>
    </xf>
    <xf numFmtId="165" fontId="6" fillId="3" borderId="3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6" fontId="6" fillId="0" borderId="1" xfId="0" applyNumberFormat="1" applyFont="1" applyBorder="1" applyAlignment="1">
      <alignment horizontal="center" vertical="center" wrapText="1"/>
    </xf>
    <xf numFmtId="166" fontId="7" fillId="0" borderId="1" xfId="0" applyNumberFormat="1" applyFont="1" applyBorder="1" applyAlignment="1">
      <alignment horizontal="center" vertical="center" wrapText="1"/>
    </xf>
    <xf numFmtId="165" fontId="6" fillId="0" borderId="1" xfId="0" applyNumberFormat="1" applyFont="1" applyBorder="1" applyAlignment="1">
      <alignment horizontal="center" vertical="center" wrapText="1"/>
    </xf>
    <xf numFmtId="165" fontId="6" fillId="0" borderId="3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57150</xdr:rowOff>
    </xdr:from>
    <xdr:to>
      <xdr:col>1</xdr:col>
      <xdr:colOff>4144</xdr:colOff>
      <xdr:row>4</xdr:row>
      <xdr:rowOff>1314450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xmlns="" id="{1116A87E-ABEA-936D-F137-F20010E561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flipH="1">
          <a:off x="0" y="1933575"/>
          <a:ext cx="2939143" cy="12573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</xdr:row>
      <xdr:rowOff>1371599</xdr:rowOff>
    </xdr:from>
    <xdr:to>
      <xdr:col>1</xdr:col>
      <xdr:colOff>1814</xdr:colOff>
      <xdr:row>5</xdr:row>
      <xdr:rowOff>1285875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xmlns="" id="{0953DC05-7578-F24C-2624-E72E8F30E2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3248024"/>
          <a:ext cx="2955863" cy="12858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</xdr:row>
      <xdr:rowOff>9525</xdr:rowOff>
    </xdr:from>
    <xdr:to>
      <xdr:col>1</xdr:col>
      <xdr:colOff>4823</xdr:colOff>
      <xdr:row>3</xdr:row>
      <xdr:rowOff>1228725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xmlns="" id="{21EADE88-DDB9-828E-96C3-FCAEF2199B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flipH="1">
          <a:off x="0" y="600075"/>
          <a:ext cx="2944584" cy="1219200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</xdr:colOff>
      <xdr:row>6</xdr:row>
      <xdr:rowOff>38100</xdr:rowOff>
    </xdr:from>
    <xdr:to>
      <xdr:col>1</xdr:col>
      <xdr:colOff>3464</xdr:colOff>
      <xdr:row>6</xdr:row>
      <xdr:rowOff>1284418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xmlns="" id="{30E35365-E192-43FB-D029-549F4CD12B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8575" y="4657725"/>
          <a:ext cx="2943225" cy="12463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"/>
  <sheetViews>
    <sheetView tabSelected="1" zoomScale="110" zoomScaleNormal="110" zoomScaleSheetLayoutView="100" workbookViewId="0">
      <selection activeCell="AC5" sqref="AC5"/>
    </sheetView>
  </sheetViews>
  <sheetFormatPr defaultColWidth="11.625" defaultRowHeight="12.75"/>
  <cols>
    <col min="1" max="1" width="42" style="2" customWidth="1"/>
    <col min="2" max="2" width="6" style="2" customWidth="1"/>
    <col min="3" max="3" width="6.125" style="2" bestFit="1" customWidth="1"/>
    <col min="4" max="4" width="8" style="2" customWidth="1"/>
    <col min="5" max="5" width="8.375" style="2" bestFit="1" customWidth="1"/>
    <col min="6" max="14" width="3.75" style="2" bestFit="1" customWidth="1"/>
    <col min="15" max="15" width="4" style="2" bestFit="1" customWidth="1"/>
    <col min="16" max="16" width="3.75" style="2" bestFit="1" customWidth="1"/>
    <col min="17" max="17" width="4" style="2" bestFit="1" customWidth="1"/>
    <col min="18" max="18" width="2.75" style="2" bestFit="1" customWidth="1"/>
    <col min="19" max="19" width="7.25" style="1" customWidth="1"/>
    <col min="20" max="20" width="9.125" style="4" customWidth="1"/>
    <col min="21" max="21" width="8.625" style="4" customWidth="1"/>
    <col min="22" max="22" width="12.875" style="4" customWidth="1"/>
    <col min="23" max="16384" width="11.625" style="2"/>
  </cols>
  <sheetData>
    <row r="1" spans="1:22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7"/>
      <c r="T1" s="8"/>
      <c r="U1" s="8"/>
      <c r="V1" s="8"/>
    </row>
    <row r="2" spans="1:22">
      <c r="A2" s="9"/>
      <c r="B2" s="9"/>
      <c r="C2" s="9"/>
      <c r="D2" s="9"/>
      <c r="E2" s="9"/>
      <c r="F2" s="22" t="s">
        <v>27</v>
      </c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10">
        <f>SUM(S4:S7)</f>
        <v>5837</v>
      </c>
      <c r="T2" s="11"/>
      <c r="U2" s="11"/>
      <c r="V2" s="11">
        <f>SUM(V4:V7)</f>
        <v>506490</v>
      </c>
    </row>
    <row r="3" spans="1:22" s="1" customFormat="1" ht="28.35" customHeight="1">
      <c r="A3" s="12" t="s">
        <v>0</v>
      </c>
      <c r="B3" s="12" t="s">
        <v>1</v>
      </c>
      <c r="C3" s="12" t="s">
        <v>2</v>
      </c>
      <c r="D3" s="12" t="s">
        <v>3</v>
      </c>
      <c r="E3" s="12" t="s">
        <v>4</v>
      </c>
      <c r="F3" s="13" t="s">
        <v>5</v>
      </c>
      <c r="G3" s="13" t="s">
        <v>6</v>
      </c>
      <c r="H3" s="13" t="s">
        <v>7</v>
      </c>
      <c r="I3" s="13" t="s">
        <v>8</v>
      </c>
      <c r="J3" s="13" t="s">
        <v>9</v>
      </c>
      <c r="K3" s="13" t="s">
        <v>10</v>
      </c>
      <c r="L3" s="13" t="s">
        <v>11</v>
      </c>
      <c r="M3" s="13" t="s">
        <v>12</v>
      </c>
      <c r="N3" s="13" t="s">
        <v>13</v>
      </c>
      <c r="O3" s="13" t="s">
        <v>14</v>
      </c>
      <c r="P3" s="13" t="s">
        <v>15</v>
      </c>
      <c r="Q3" s="13" t="s">
        <v>16</v>
      </c>
      <c r="R3" s="13" t="s">
        <v>17</v>
      </c>
      <c r="S3" s="14" t="s">
        <v>26</v>
      </c>
      <c r="T3" s="15" t="s">
        <v>18</v>
      </c>
      <c r="U3" s="15" t="s">
        <v>19</v>
      </c>
      <c r="V3" s="16" t="s">
        <v>28</v>
      </c>
    </row>
    <row r="4" spans="1:22" customFormat="1" ht="100.9" customHeight="1">
      <c r="A4" s="17"/>
      <c r="B4" s="18" t="s">
        <v>20</v>
      </c>
      <c r="C4" s="18" t="s">
        <v>21</v>
      </c>
      <c r="D4" s="18" t="s">
        <v>29</v>
      </c>
      <c r="E4" s="18" t="s">
        <v>22</v>
      </c>
      <c r="F4" s="18">
        <v>114</v>
      </c>
      <c r="G4" s="18">
        <v>70</v>
      </c>
      <c r="H4" s="18">
        <v>184</v>
      </c>
      <c r="I4" s="18">
        <v>299</v>
      </c>
      <c r="J4" s="18">
        <v>39</v>
      </c>
      <c r="K4" s="18">
        <v>13</v>
      </c>
      <c r="L4" s="18">
        <v>53</v>
      </c>
      <c r="M4" s="18">
        <v>1</v>
      </c>
      <c r="N4" s="18">
        <v>7</v>
      </c>
      <c r="O4" s="18">
        <v>0</v>
      </c>
      <c r="P4" s="18">
        <v>139</v>
      </c>
      <c r="Q4" s="18">
        <v>0</v>
      </c>
      <c r="R4" s="18">
        <v>33</v>
      </c>
      <c r="S4" s="19">
        <v>953</v>
      </c>
      <c r="T4" s="20">
        <f>U4/2</f>
        <v>47.5</v>
      </c>
      <c r="U4" s="20">
        <v>95</v>
      </c>
      <c r="V4" s="21">
        <f>U4*S4</f>
        <v>90535</v>
      </c>
    </row>
    <row r="5" spans="1:22" customFormat="1" ht="107.85" customHeight="1">
      <c r="A5" s="17"/>
      <c r="B5" s="18" t="s">
        <v>20</v>
      </c>
      <c r="C5" s="18" t="s">
        <v>21</v>
      </c>
      <c r="D5" s="18" t="s">
        <v>29</v>
      </c>
      <c r="E5" s="18" t="s">
        <v>23</v>
      </c>
      <c r="F5" s="18">
        <v>35</v>
      </c>
      <c r="G5" s="18">
        <v>19</v>
      </c>
      <c r="H5" s="18">
        <v>58</v>
      </c>
      <c r="I5" s="18">
        <v>90</v>
      </c>
      <c r="J5" s="18">
        <v>105</v>
      </c>
      <c r="K5" s="18">
        <v>97</v>
      </c>
      <c r="L5" s="18">
        <v>104</v>
      </c>
      <c r="M5" s="18">
        <v>86</v>
      </c>
      <c r="N5" s="18">
        <v>91</v>
      </c>
      <c r="O5" s="18">
        <v>2</v>
      </c>
      <c r="P5" s="18">
        <v>33</v>
      </c>
      <c r="Q5" s="18">
        <v>0</v>
      </c>
      <c r="R5" s="18">
        <v>5</v>
      </c>
      <c r="S5" s="19">
        <v>726</v>
      </c>
      <c r="T5" s="20">
        <f t="shared" ref="T5:T7" si="0">U5/2</f>
        <v>47.5</v>
      </c>
      <c r="U5" s="20">
        <v>95</v>
      </c>
      <c r="V5" s="21">
        <f t="shared" ref="V5:V7" si="1">U5*S5</f>
        <v>68970</v>
      </c>
    </row>
    <row r="6" spans="1:22" customFormat="1" ht="107.85" customHeight="1">
      <c r="A6" s="17"/>
      <c r="B6" s="18" t="s">
        <v>20</v>
      </c>
      <c r="C6" s="18" t="s">
        <v>21</v>
      </c>
      <c r="D6" s="18" t="s">
        <v>29</v>
      </c>
      <c r="E6" s="18" t="s">
        <v>24</v>
      </c>
      <c r="F6" s="18">
        <v>103</v>
      </c>
      <c r="G6" s="18">
        <v>60</v>
      </c>
      <c r="H6" s="18">
        <v>169</v>
      </c>
      <c r="I6" s="18">
        <v>267</v>
      </c>
      <c r="J6" s="18">
        <v>305</v>
      </c>
      <c r="K6" s="18">
        <v>281</v>
      </c>
      <c r="L6" s="18">
        <v>330</v>
      </c>
      <c r="M6" s="18">
        <v>296</v>
      </c>
      <c r="N6" s="18">
        <v>265</v>
      </c>
      <c r="O6" s="18">
        <v>0</v>
      </c>
      <c r="P6" s="18">
        <v>126</v>
      </c>
      <c r="Q6" s="18">
        <v>0</v>
      </c>
      <c r="R6" s="18">
        <v>35</v>
      </c>
      <c r="S6" s="19">
        <v>2237</v>
      </c>
      <c r="T6" s="20">
        <f t="shared" si="0"/>
        <v>47.5</v>
      </c>
      <c r="U6" s="20">
        <v>95</v>
      </c>
      <c r="V6" s="21">
        <f t="shared" si="1"/>
        <v>212515</v>
      </c>
    </row>
    <row r="7" spans="1:22" customFormat="1" ht="107.85" customHeight="1">
      <c r="A7" s="17"/>
      <c r="B7" s="18" t="s">
        <v>20</v>
      </c>
      <c r="C7" s="18" t="s">
        <v>21</v>
      </c>
      <c r="D7" s="18" t="s">
        <v>30</v>
      </c>
      <c r="E7" s="18" t="s">
        <v>25</v>
      </c>
      <c r="F7" s="18">
        <v>70</v>
      </c>
      <c r="G7" s="18">
        <v>115</v>
      </c>
      <c r="H7" s="18">
        <v>59</v>
      </c>
      <c r="I7" s="18">
        <v>237</v>
      </c>
      <c r="J7" s="18">
        <v>336</v>
      </c>
      <c r="K7" s="18">
        <v>139</v>
      </c>
      <c r="L7" s="18">
        <v>377</v>
      </c>
      <c r="M7" s="18">
        <v>224</v>
      </c>
      <c r="N7" s="18">
        <v>126</v>
      </c>
      <c r="O7" s="18">
        <v>133</v>
      </c>
      <c r="P7" s="18">
        <v>45</v>
      </c>
      <c r="Q7" s="18">
        <v>28</v>
      </c>
      <c r="R7" s="18">
        <v>31</v>
      </c>
      <c r="S7" s="19">
        <v>1921</v>
      </c>
      <c r="T7" s="20">
        <f t="shared" si="0"/>
        <v>35</v>
      </c>
      <c r="U7" s="20">
        <v>70</v>
      </c>
      <c r="V7" s="21">
        <f t="shared" si="1"/>
        <v>134470</v>
      </c>
    </row>
    <row r="8" spans="1:22" s="3" customFormat="1" ht="18">
      <c r="T8" s="5"/>
      <c r="U8" s="5"/>
      <c r="V8" s="5"/>
    </row>
  </sheetData>
  <mergeCells count="1">
    <mergeCell ref="F2:R2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5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puma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2025-05-22T06:58:57Z</dcterms:created>
  <dcterms:modified xsi:type="dcterms:W3CDTF">2025-05-23T09:45:45Z</dcterms:modified>
</cp:coreProperties>
</file>